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180" windowHeight="9345"/>
  </bookViews>
  <sheets>
    <sheet name="A lire d'abord" sheetId="12" r:id="rId1"/>
    <sheet name="gr1" sheetId="1" r:id="rId2"/>
    <sheet name="gr2" sheetId="4" r:id="rId3"/>
    <sheet name="gr3" sheetId="5" r:id="rId4"/>
    <sheet name="gr4" sheetId="6" r:id="rId5"/>
    <sheet name="gr5" sheetId="7" r:id="rId6"/>
    <sheet name="gr6" sheetId="8" r:id="rId7"/>
    <sheet name="gr7" sheetId="9" r:id="rId8"/>
    <sheet name="gr8" sheetId="10" r:id="rId9"/>
    <sheet name="gr9" sheetId="11" r:id="rId10"/>
  </sheets>
  <calcPr calcId="125725"/>
</workbook>
</file>

<file path=xl/calcChain.xml><?xml version="1.0" encoding="utf-8"?>
<calcChain xmlns="http://schemas.openxmlformats.org/spreadsheetml/2006/main">
  <c r="B19" i="9"/>
  <c r="B24" s="1"/>
  <c r="B22" i="8"/>
  <c r="B21"/>
  <c r="B19"/>
  <c r="B24" s="1"/>
  <c r="B22" i="7"/>
  <c r="B21"/>
  <c r="B19"/>
  <c r="B24" s="1"/>
  <c r="B22" i="6"/>
  <c r="B21"/>
  <c r="B19"/>
  <c r="B24" s="1"/>
  <c r="B22" i="5"/>
  <c r="B21"/>
  <c r="B19"/>
  <c r="B24" s="1"/>
  <c r="B22" i="4"/>
  <c r="B21"/>
  <c r="B19"/>
  <c r="B24" s="1"/>
  <c r="B21" i="1"/>
  <c r="B19"/>
  <c r="B24" s="1"/>
  <c r="B22"/>
  <c r="B19" i="11"/>
  <c r="B24" s="1"/>
  <c r="B21"/>
  <c r="B22"/>
  <c r="B22" i="10"/>
  <c r="B21"/>
  <c r="B19"/>
  <c r="B24" s="1"/>
  <c r="B22" i="9"/>
  <c r="B21"/>
</calcChain>
</file>

<file path=xl/sharedStrings.xml><?xml version="1.0" encoding="utf-8"?>
<sst xmlns="http://schemas.openxmlformats.org/spreadsheetml/2006/main" count="147" uniqueCount="31">
  <si>
    <t>TP Fer dans vin</t>
  </si>
  <si>
    <t>A</t>
  </si>
  <si>
    <r>
      <t>t /mg.L</t>
    </r>
    <r>
      <rPr>
        <vertAlign val="superscript"/>
        <sz val="10"/>
        <rFont val="Arial"/>
        <family val="2"/>
      </rPr>
      <t>-1</t>
    </r>
  </si>
  <si>
    <t xml:space="preserve">vin </t>
  </si>
  <si>
    <t>regression</t>
  </si>
  <si>
    <t>pente</t>
  </si>
  <si>
    <t>ordonnée</t>
  </si>
  <si>
    <t>à l'origine</t>
  </si>
  <si>
    <t>titre calculé</t>
  </si>
  <si>
    <t>Bien regarder ci-dessus comment on peut récupérer dans des cases les résultats de la régression linéaire</t>
  </si>
  <si>
    <t>dans les cases, la régression est du type  y = a x + b alors que,  sur le graphe, elle est du type y = ax d'où les résultats légèrement différents</t>
  </si>
  <si>
    <r>
      <t>R</t>
    </r>
    <r>
      <rPr>
        <i/>
        <vertAlign val="superscript"/>
        <sz val="10"/>
        <rFont val="Arial"/>
        <family val="2"/>
      </rPr>
      <t>2</t>
    </r>
  </si>
  <si>
    <t>Nom :</t>
  </si>
  <si>
    <t>Lea margaux</t>
  </si>
  <si>
    <t>lea margaux</t>
  </si>
  <si>
    <t>helène daphné</t>
  </si>
  <si>
    <t>salomé iris</t>
  </si>
  <si>
    <t>oreste  nathan</t>
  </si>
  <si>
    <t>alexis antonin</t>
  </si>
  <si>
    <t>margaux</t>
  </si>
  <si>
    <t>Les données dans chacune des feuilles correspondent à vos valeurs expérimentales brutes</t>
  </si>
  <si>
    <t>il vous revient d'écarter les valeurs manifestement aberrantes</t>
  </si>
  <si>
    <t>La regression linéaire sur le graphe est de type  y = a x</t>
  </si>
  <si>
    <t>La régression linéaire dans les cases (pente, ordonnée à l'origine) est de type y = a x + b</t>
  </si>
  <si>
    <t>Pour le compte rendu, fournir le graphe et le tableau de valeurs</t>
  </si>
  <si>
    <t>#</t>
  </si>
  <si>
    <t>avec les données brutes</t>
  </si>
  <si>
    <t>avec les données manifestement aberrantes écartées</t>
  </si>
  <si>
    <t>et…</t>
  </si>
  <si>
    <t>la feuille réponse aux questions</t>
  </si>
  <si>
    <t>et votre conclusion argumentée du TP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</si>
</sst>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2">
    <font>
      <sz val="10"/>
      <name val="Arial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i/>
      <sz val="10"/>
      <color indexed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3" fillId="0" borderId="0" xfId="0" applyFont="1"/>
    <xf numFmtId="0" fontId="6" fillId="0" borderId="0" xfId="0" applyFont="1"/>
    <xf numFmtId="164" fontId="3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31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31435250116877078"/>
                  <c:y val="3.206411003633673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'gr1'!$A$4:$A$13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'gr1'!$B$4:$B$13</c:f>
              <c:numCache>
                <c:formatCode>General</c:formatCode>
                <c:ptCount val="10"/>
                <c:pt idx="0">
                  <c:v>9.9000000000000005E-2</c:v>
                </c:pt>
                <c:pt idx="1">
                  <c:v>0.16700000000000001</c:v>
                </c:pt>
                <c:pt idx="2">
                  <c:v>0.25</c:v>
                </c:pt>
                <c:pt idx="3">
                  <c:v>0.28599999999999998</c:v>
                </c:pt>
                <c:pt idx="4">
                  <c:v>0.308</c:v>
                </c:pt>
                <c:pt idx="5">
                  <c:v>0.38500000000000001</c:v>
                </c:pt>
                <c:pt idx="6">
                  <c:v>0.56999999999999995</c:v>
                </c:pt>
                <c:pt idx="7">
                  <c:v>0.52700000000000002</c:v>
                </c:pt>
                <c:pt idx="8">
                  <c:v>0.55800000000000005</c:v>
                </c:pt>
                <c:pt idx="9">
                  <c:v>0.69099999999999995</c:v>
                </c:pt>
              </c:numCache>
            </c:numRef>
          </c:yVal>
        </c:ser>
        <c:axId val="97676288"/>
        <c:axId val="97673600"/>
      </c:scatterChart>
      <c:valAx>
        <c:axId val="97676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673600"/>
        <c:crosses val="autoZero"/>
        <c:crossBetween val="midCat"/>
      </c:valAx>
      <c:valAx>
        <c:axId val="97673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676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31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3020102851799923"/>
                  <c:y val="9.3698850754081481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'gr2'!$A$4:$A$13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'gr2'!$B$4:$B$13</c:f>
              <c:numCache>
                <c:formatCode>General</c:formatCode>
                <c:ptCount val="10"/>
                <c:pt idx="0">
                  <c:v>0.12</c:v>
                </c:pt>
                <c:pt idx="1">
                  <c:v>0.23400000000000001</c:v>
                </c:pt>
                <c:pt idx="2">
                  <c:v>0.34499999999999997</c:v>
                </c:pt>
                <c:pt idx="3">
                  <c:v>0.42299999999999999</c:v>
                </c:pt>
                <c:pt idx="4">
                  <c:v>0.52100000000000002</c:v>
                </c:pt>
                <c:pt idx="5">
                  <c:v>0.63</c:v>
                </c:pt>
                <c:pt idx="6">
                  <c:v>0.76900000000000002</c:v>
                </c:pt>
                <c:pt idx="7">
                  <c:v>0.84599999999999997</c:v>
                </c:pt>
                <c:pt idx="8">
                  <c:v>0.93</c:v>
                </c:pt>
                <c:pt idx="9">
                  <c:v>1.0620000000000001</c:v>
                </c:pt>
              </c:numCache>
            </c:numRef>
          </c:yVal>
        </c:ser>
        <c:axId val="54224384"/>
        <c:axId val="54226304"/>
      </c:scatterChart>
      <c:valAx>
        <c:axId val="54224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226304"/>
        <c:crosses val="autoZero"/>
        <c:crossBetween val="midCat"/>
      </c:valAx>
      <c:valAx>
        <c:axId val="54226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2243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31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40804114071996261"/>
                  <c:y val="2.18970041710628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'gr3'!$A$4:$A$13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'gr3'!$B$4:$B$13</c:f>
              <c:numCache>
                <c:formatCode>General</c:formatCode>
                <c:ptCount val="10"/>
                <c:pt idx="0">
                  <c:v>9.1999999999999998E-2</c:v>
                </c:pt>
                <c:pt idx="1">
                  <c:v>0.121</c:v>
                </c:pt>
                <c:pt idx="2">
                  <c:v>0.14000000000000001</c:v>
                </c:pt>
                <c:pt idx="3">
                  <c:v>0.20899999999999999</c:v>
                </c:pt>
                <c:pt idx="4">
                  <c:v>0.215</c:v>
                </c:pt>
                <c:pt idx="5">
                  <c:v>0.32800000000000001</c:v>
                </c:pt>
                <c:pt idx="6">
                  <c:v>0.36599999999999999</c:v>
                </c:pt>
                <c:pt idx="7">
                  <c:v>0.47199999999999998</c:v>
                </c:pt>
                <c:pt idx="8">
                  <c:v>0.42799999999999999</c:v>
                </c:pt>
                <c:pt idx="9">
                  <c:v>0.59099999999999997</c:v>
                </c:pt>
              </c:numCache>
            </c:numRef>
          </c:yVal>
        </c:ser>
        <c:axId val="54346112"/>
        <c:axId val="54348032"/>
      </c:scatterChart>
      <c:valAx>
        <c:axId val="54346112"/>
        <c:scaling>
          <c:orientation val="minMax"/>
          <c:max val="20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348032"/>
        <c:crosses val="autoZero"/>
        <c:crossBetween val="midCat"/>
      </c:valAx>
      <c:valAx>
        <c:axId val="54348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346112"/>
        <c:crossesAt val="0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4179523141654958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7690509583917727"/>
                  <c:y val="-5.467778903874646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'gr4'!$A$4:$A$13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'gr4'!$B$4:$B$13</c:f>
              <c:numCache>
                <c:formatCode>General</c:formatCode>
                <c:ptCount val="10"/>
                <c:pt idx="0">
                  <c:v>0.115</c:v>
                </c:pt>
                <c:pt idx="1">
                  <c:v>0.255</c:v>
                </c:pt>
                <c:pt idx="2">
                  <c:v>0.36799999999999999</c:v>
                </c:pt>
                <c:pt idx="3">
                  <c:v>0.45700000000000002</c:v>
                </c:pt>
                <c:pt idx="4">
                  <c:v>0.53800000000000003</c:v>
                </c:pt>
                <c:pt idx="5">
                  <c:v>0.64900000000000002</c:v>
                </c:pt>
                <c:pt idx="6">
                  <c:v>0.73</c:v>
                </c:pt>
                <c:pt idx="7">
                  <c:v>1.0189999999999999</c:v>
                </c:pt>
                <c:pt idx="8">
                  <c:v>0.98899999999999999</c:v>
                </c:pt>
                <c:pt idx="9">
                  <c:v>1.079</c:v>
                </c:pt>
              </c:numCache>
            </c:numRef>
          </c:yVal>
        </c:ser>
        <c:axId val="54414336"/>
        <c:axId val="54420608"/>
      </c:scatterChart>
      <c:valAx>
        <c:axId val="54414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420608"/>
        <c:crosses val="autoZero"/>
        <c:crossBetween val="midCat"/>
      </c:valAx>
      <c:valAx>
        <c:axId val="54420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4143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31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6386161757830762"/>
                  <c:y val="4.844843737932657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'gr5'!$A$4:$A$13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'gr5'!$B$4:$B$13</c:f>
              <c:numCache>
                <c:formatCode>General</c:formatCode>
                <c:ptCount val="10"/>
                <c:pt idx="0">
                  <c:v>0.104</c:v>
                </c:pt>
                <c:pt idx="1">
                  <c:v>0.17</c:v>
                </c:pt>
                <c:pt idx="2">
                  <c:v>0.254</c:v>
                </c:pt>
                <c:pt idx="3">
                  <c:v>0.40799999999999997</c:v>
                </c:pt>
                <c:pt idx="4">
                  <c:v>0.43</c:v>
                </c:pt>
                <c:pt idx="5">
                  <c:v>0.55000000000000004</c:v>
                </c:pt>
                <c:pt idx="6">
                  <c:v>0.627</c:v>
                </c:pt>
                <c:pt idx="7">
                  <c:v>0.67900000000000005</c:v>
                </c:pt>
                <c:pt idx="8">
                  <c:v>0.80300000000000005</c:v>
                </c:pt>
              </c:numCache>
            </c:numRef>
          </c:yVal>
        </c:ser>
        <c:axId val="54470528"/>
        <c:axId val="54476800"/>
      </c:scatterChart>
      <c:valAx>
        <c:axId val="54470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476800"/>
        <c:crosses val="autoZero"/>
        <c:crossBetween val="midCat"/>
      </c:valAx>
      <c:valAx>
        <c:axId val="54476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4705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0813464235624131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2459093034128108"/>
                  <c:y val="3.361267073607195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'gr6'!$A$4:$A$13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'gr6'!$B$4:$B$13</c:f>
              <c:numCache>
                <c:formatCode>General</c:formatCode>
                <c:ptCount val="10"/>
                <c:pt idx="0">
                  <c:v>5.8999999999999997E-2</c:v>
                </c:pt>
                <c:pt idx="1">
                  <c:v>0.123</c:v>
                </c:pt>
                <c:pt idx="2">
                  <c:v>0.20899999999999999</c:v>
                </c:pt>
                <c:pt idx="3">
                  <c:v>0.20599999999999999</c:v>
                </c:pt>
                <c:pt idx="4">
                  <c:v>0.443</c:v>
                </c:pt>
                <c:pt idx="5">
                  <c:v>0.53100000000000003</c:v>
                </c:pt>
                <c:pt idx="6">
                  <c:v>0.64900000000000002</c:v>
                </c:pt>
                <c:pt idx="7">
                  <c:v>0.69799999999999995</c:v>
                </c:pt>
                <c:pt idx="8">
                  <c:v>0.73399999999999999</c:v>
                </c:pt>
              </c:numCache>
            </c:numRef>
          </c:yVal>
        </c:ser>
        <c:axId val="54567680"/>
        <c:axId val="54569600"/>
      </c:scatterChart>
      <c:valAx>
        <c:axId val="54567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569600"/>
        <c:crosses val="autoZero"/>
        <c:crossBetween val="midCat"/>
      </c:valAx>
      <c:valAx>
        <c:axId val="54569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567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342215988779803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2161757830762036"/>
                  <c:y val="3.406812001333171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'gr7'!$A$4:$A$13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'gr7'!$B$4:$B$13</c:f>
              <c:numCache>
                <c:formatCode>General</c:formatCode>
                <c:ptCount val="10"/>
              </c:numCache>
            </c:numRef>
          </c:yVal>
        </c:ser>
        <c:axId val="79318400"/>
        <c:axId val="79607296"/>
      </c:scatterChart>
      <c:valAx>
        <c:axId val="79318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807854137447406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607296"/>
        <c:crosses val="autoZero"/>
        <c:crossBetween val="midCat"/>
      </c:valAx>
      <c:valAx>
        <c:axId val="79607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945301542777002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318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4179523141654958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0355306217858807"/>
                  <c:y val="-7.442634027182273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'gr8'!$A$4:$A$13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'gr8'!$B$4:$B$13</c:f>
              <c:numCache>
                <c:formatCode>General</c:formatCode>
                <c:ptCount val="10"/>
              </c:numCache>
            </c:numRef>
          </c:yVal>
        </c:ser>
        <c:axId val="97326976"/>
        <c:axId val="97333248"/>
      </c:scatterChart>
      <c:valAx>
        <c:axId val="97326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333248"/>
        <c:crosses val="autoZero"/>
        <c:crossBetween val="midCat"/>
      </c:valAx>
      <c:valAx>
        <c:axId val="97333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3269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44179523141654958"/>
          <c:y val="3.00601335724123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plotArea>
      <c:layout>
        <c:manualLayout>
          <c:layoutTarget val="inner"/>
          <c:xMode val="edge"/>
          <c:yMode val="edge"/>
          <c:x val="0.11640953716690042"/>
          <c:y val="0.14829673829762888"/>
          <c:w val="0.84712482468443251"/>
          <c:h val="0.68336740215528924"/>
        </c:manualLayout>
      </c:layout>
      <c:scatterChart>
        <c:scatterStyle val="lineMarker"/>
        <c:ser>
          <c:idx val="0"/>
          <c:order val="0"/>
          <c:tx>
            <c:v>fer dans vin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</c:trendlineLbl>
          </c:trendline>
          <c:xVal>
            <c:numRef>
              <c:f>'gr9'!$A$4:$A$13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xVal>
          <c:yVal>
            <c:numRef>
              <c:f>'gr9'!$B$4:$B$13</c:f>
              <c:numCache>
                <c:formatCode>General</c:formatCode>
                <c:ptCount val="10"/>
              </c:numCache>
            </c:numRef>
          </c:yVal>
        </c:ser>
        <c:axId val="97465088"/>
        <c:axId val="97467008"/>
      </c:scatterChart>
      <c:valAx>
        <c:axId val="97465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 /mg.L</a:t>
                </a:r>
                <a:r>
                  <a:rPr lang="fr-FR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8737727910238432"/>
              <c:y val="0.7474957511499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467008"/>
        <c:crosses val="autoZero"/>
        <c:crossBetween val="midCat"/>
      </c:valAx>
      <c:valAx>
        <c:axId val="97467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</a:t>
                </a:r>
              </a:p>
            </c:rich>
          </c:tx>
          <c:layout>
            <c:manualLayout>
              <c:xMode val="edge"/>
              <c:yMode val="edge"/>
              <c:x val="2.2440392706872397E-2"/>
              <c:y val="0.47294633715340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4650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19050</xdr:rowOff>
    </xdr:from>
    <xdr:to>
      <xdr:col>12</xdr:col>
      <xdr:colOff>0</xdr:colOff>
      <xdr:row>31</xdr:row>
      <xdr:rowOff>57150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</xdr:row>
      <xdr:rowOff>85725</xdr:rowOff>
    </xdr:from>
    <xdr:to>
      <xdr:col>12</xdr:col>
      <xdr:colOff>0</xdr:colOff>
      <xdr:row>30</xdr:row>
      <xdr:rowOff>123825</xdr:rowOff>
    </xdr:to>
    <xdr:graphicFrame macro="">
      <xdr:nvGraphicFramePr>
        <xdr:cNvPr id="2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76200</xdr:rowOff>
    </xdr:from>
    <xdr:to>
      <xdr:col>12</xdr:col>
      <xdr:colOff>228600</xdr:colOff>
      <xdr:row>30</xdr:row>
      <xdr:rowOff>114300</xdr:rowOff>
    </xdr:to>
    <xdr:graphicFrame macro="">
      <xdr:nvGraphicFramePr>
        <xdr:cNvPr id="3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</xdr:row>
      <xdr:rowOff>152400</xdr:rowOff>
    </xdr:from>
    <xdr:to>
      <xdr:col>12</xdr:col>
      <xdr:colOff>295275</xdr:colOff>
      <xdr:row>31</xdr:row>
      <xdr:rowOff>28575</xdr:rowOff>
    </xdr:to>
    <xdr:graphicFrame macro="">
      <xdr:nvGraphicFramePr>
        <xdr:cNvPr id="4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123825</xdr:rowOff>
    </xdr:from>
    <xdr:to>
      <xdr:col>11</xdr:col>
      <xdr:colOff>723900</xdr:colOff>
      <xdr:row>31</xdr:row>
      <xdr:rowOff>0</xdr:rowOff>
    </xdr:to>
    <xdr:graphicFrame macro="">
      <xdr:nvGraphicFramePr>
        <xdr:cNvPr id="5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57150</xdr:rowOff>
    </xdr:from>
    <xdr:to>
      <xdr:col>12</xdr:col>
      <xdr:colOff>9525</xdr:colOff>
      <xdr:row>30</xdr:row>
      <xdr:rowOff>95250</xdr:rowOff>
    </xdr:to>
    <xdr:graphicFrame macro="">
      <xdr:nvGraphicFramePr>
        <xdr:cNvPr id="6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152400</xdr:rowOff>
    </xdr:from>
    <xdr:to>
      <xdr:col>12</xdr:col>
      <xdr:colOff>9525</xdr:colOff>
      <xdr:row>31</xdr:row>
      <xdr:rowOff>28575</xdr:rowOff>
    </xdr:to>
    <xdr:graphicFrame macro="">
      <xdr:nvGraphicFramePr>
        <xdr:cNvPr id="7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152400</xdr:rowOff>
    </xdr:from>
    <xdr:to>
      <xdr:col>12</xdr:col>
      <xdr:colOff>57150</xdr:colOff>
      <xdr:row>31</xdr:row>
      <xdr:rowOff>28575</xdr:rowOff>
    </xdr:to>
    <xdr:graphicFrame macro="">
      <xdr:nvGraphicFramePr>
        <xdr:cNvPr id="8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152400</xdr:rowOff>
    </xdr:from>
    <xdr:to>
      <xdr:col>12</xdr:col>
      <xdr:colOff>57150</xdr:colOff>
      <xdr:row>31</xdr:row>
      <xdr:rowOff>28575</xdr:rowOff>
    </xdr:to>
    <xdr:graphicFrame macro="">
      <xdr:nvGraphicFramePr>
        <xdr:cNvPr id="91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15"/>
  <sheetViews>
    <sheetView tabSelected="1" workbookViewId="0">
      <selection activeCell="G17" sqref="G17"/>
    </sheetView>
  </sheetViews>
  <sheetFormatPr baseColWidth="10" defaultRowHeight="12.75"/>
  <sheetData>
    <row r="4" spans="1:3" ht="20.25">
      <c r="B4" s="11" t="s">
        <v>20</v>
      </c>
      <c r="C4" s="11"/>
    </row>
    <row r="5" spans="1:3" ht="20.25">
      <c r="B5" s="11" t="s">
        <v>21</v>
      </c>
      <c r="C5" s="11"/>
    </row>
    <row r="6" spans="1:3" ht="20.25">
      <c r="B6" s="11"/>
      <c r="C6" s="11"/>
    </row>
    <row r="7" spans="1:3" ht="20.25">
      <c r="B7" s="11" t="s">
        <v>22</v>
      </c>
      <c r="C7" s="11"/>
    </row>
    <row r="8" spans="1:3" ht="20.25">
      <c r="B8" s="11" t="s">
        <v>23</v>
      </c>
      <c r="C8" s="11"/>
    </row>
    <row r="9" spans="1:3" ht="20.25">
      <c r="B9" s="11"/>
      <c r="C9" s="11"/>
    </row>
    <row r="10" spans="1:3" ht="20.25">
      <c r="B10" s="12" t="s">
        <v>24</v>
      </c>
      <c r="C10" s="11"/>
    </row>
    <row r="11" spans="1:3" ht="20.25">
      <c r="A11" s="13" t="s">
        <v>25</v>
      </c>
      <c r="B11" s="12" t="s">
        <v>26</v>
      </c>
      <c r="C11" s="11"/>
    </row>
    <row r="12" spans="1:3" ht="20.25">
      <c r="A12" s="13" t="s">
        <v>25</v>
      </c>
      <c r="B12" s="12" t="s">
        <v>27</v>
      </c>
      <c r="C12" s="11"/>
    </row>
    <row r="13" spans="1:3" ht="20.25">
      <c r="A13" s="13"/>
      <c r="B13" s="12" t="s">
        <v>28</v>
      </c>
      <c r="C13" s="11"/>
    </row>
    <row r="14" spans="1:3" ht="20.25">
      <c r="A14" s="13" t="s">
        <v>25</v>
      </c>
      <c r="B14" s="12" t="s">
        <v>29</v>
      </c>
    </row>
    <row r="15" spans="1:3" ht="20.25">
      <c r="A15" s="13" t="s">
        <v>25</v>
      </c>
      <c r="B15" s="12" t="s">
        <v>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D2" sqref="D2"/>
    </sheetView>
  </sheetViews>
  <sheetFormatPr baseColWidth="10" defaultRowHeight="12.75"/>
  <sheetData>
    <row r="1" spans="1:4">
      <c r="A1" t="s">
        <v>0</v>
      </c>
      <c r="C1" s="7" t="s">
        <v>12</v>
      </c>
      <c r="D1" t="s">
        <v>13</v>
      </c>
    </row>
    <row r="3" spans="1:4" ht="14.25">
      <c r="A3" t="s">
        <v>2</v>
      </c>
      <c r="B3" t="s">
        <v>1</v>
      </c>
    </row>
    <row r="4" spans="1:4">
      <c r="A4">
        <v>2</v>
      </c>
    </row>
    <row r="5" spans="1:4">
      <c r="A5">
        <v>4</v>
      </c>
    </row>
    <row r="6" spans="1:4">
      <c r="A6">
        <v>6</v>
      </c>
    </row>
    <row r="7" spans="1:4">
      <c r="A7">
        <v>8</v>
      </c>
    </row>
    <row r="8" spans="1:4">
      <c r="A8">
        <v>10</v>
      </c>
    </row>
    <row r="9" spans="1:4">
      <c r="A9">
        <v>12</v>
      </c>
    </row>
    <row r="10" spans="1:4">
      <c r="A10">
        <v>14</v>
      </c>
    </row>
    <row r="11" spans="1:4">
      <c r="A11">
        <v>16</v>
      </c>
    </row>
    <row r="12" spans="1:4">
      <c r="A12">
        <v>18</v>
      </c>
    </row>
    <row r="13" spans="1:4">
      <c r="A13">
        <v>20</v>
      </c>
    </row>
    <row r="16" spans="1:4" ht="15.75">
      <c r="A16" s="1" t="s">
        <v>3</v>
      </c>
    </row>
    <row r="17" spans="1:2">
      <c r="A17" s="2" t="s">
        <v>1</v>
      </c>
      <c r="B17" s="9"/>
    </row>
    <row r="18" spans="1:2">
      <c r="A18" s="2" t="s">
        <v>4</v>
      </c>
    </row>
    <row r="19" spans="1:2">
      <c r="A19" s="3" t="s">
        <v>5</v>
      </c>
      <c r="B19" s="5" t="e">
        <f>SLOPE(B6:B15,A6:A15)</f>
        <v>#DIV/0!</v>
      </c>
    </row>
    <row r="20" spans="1:2">
      <c r="A20" s="3" t="s">
        <v>6</v>
      </c>
      <c r="B20" s="5"/>
    </row>
    <row r="21" spans="1:2">
      <c r="A21" s="3" t="s">
        <v>7</v>
      </c>
      <c r="B21" s="5" t="e">
        <f>INTERCEPT(B6:B15,A6:A15)</f>
        <v>#DIV/0!</v>
      </c>
    </row>
    <row r="22" spans="1:2" ht="14.25">
      <c r="A22" s="3" t="s">
        <v>11</v>
      </c>
      <c r="B22" s="5" t="e">
        <f>RSQ(B6:B15,A6:A15)</f>
        <v>#DIV/0!</v>
      </c>
    </row>
    <row r="23" spans="1:2">
      <c r="A23" s="3"/>
      <c r="B23" s="5"/>
    </row>
    <row r="24" spans="1:2">
      <c r="A24" s="3" t="s">
        <v>8</v>
      </c>
      <c r="B24" s="6" t="e">
        <f>B17/B19</f>
        <v>#DIV/0!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18" sqref="B18"/>
    </sheetView>
  </sheetViews>
  <sheetFormatPr baseColWidth="10" defaultRowHeight="12.75"/>
  <sheetData>
    <row r="1" spans="1:4">
      <c r="A1" t="s">
        <v>0</v>
      </c>
      <c r="C1" s="7" t="s">
        <v>12</v>
      </c>
      <c r="D1" t="s">
        <v>14</v>
      </c>
    </row>
    <row r="3" spans="1:4" ht="14.25">
      <c r="A3" t="s">
        <v>2</v>
      </c>
      <c r="B3" t="s">
        <v>1</v>
      </c>
    </row>
    <row r="4" spans="1:4">
      <c r="A4">
        <v>2</v>
      </c>
      <c r="B4">
        <v>9.9000000000000005E-2</v>
      </c>
    </row>
    <row r="5" spans="1:4">
      <c r="A5">
        <v>4</v>
      </c>
      <c r="B5">
        <v>0.16700000000000001</v>
      </c>
    </row>
    <row r="6" spans="1:4">
      <c r="A6">
        <v>6</v>
      </c>
      <c r="B6">
        <v>0.25</v>
      </c>
    </row>
    <row r="7" spans="1:4">
      <c r="A7">
        <v>8</v>
      </c>
      <c r="B7">
        <v>0.28599999999999998</v>
      </c>
    </row>
    <row r="8" spans="1:4">
      <c r="A8">
        <v>10</v>
      </c>
      <c r="B8">
        <v>0.308</v>
      </c>
    </row>
    <row r="9" spans="1:4">
      <c r="A9">
        <v>12</v>
      </c>
      <c r="B9">
        <v>0.38500000000000001</v>
      </c>
    </row>
    <row r="10" spans="1:4">
      <c r="A10">
        <v>14</v>
      </c>
      <c r="B10">
        <v>0.56999999999999995</v>
      </c>
    </row>
    <row r="11" spans="1:4">
      <c r="A11">
        <v>16</v>
      </c>
      <c r="B11">
        <v>0.52700000000000002</v>
      </c>
    </row>
    <row r="12" spans="1:4">
      <c r="A12">
        <v>18</v>
      </c>
      <c r="B12">
        <v>0.55800000000000005</v>
      </c>
    </row>
    <row r="13" spans="1:4">
      <c r="A13">
        <v>20</v>
      </c>
      <c r="B13">
        <v>0.69099999999999995</v>
      </c>
    </row>
    <row r="16" spans="1:4" ht="15.75">
      <c r="A16" s="1" t="s">
        <v>3</v>
      </c>
    </row>
    <row r="17" spans="1:2">
      <c r="A17" s="2" t="s">
        <v>1</v>
      </c>
      <c r="B17" s="4">
        <v>0.13900000000000001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3.1451515151515147E-2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3.8133333333333352E-2</v>
      </c>
    </row>
    <row r="22" spans="1:2" ht="14.25">
      <c r="A22" s="3" t="s">
        <v>11</v>
      </c>
      <c r="B22" s="5">
        <f>RSQ(B4:B15,A4:A15)</f>
        <v>0.95666846830770236</v>
      </c>
    </row>
    <row r="23" spans="1:2">
      <c r="A23" s="3"/>
      <c r="B23" s="5"/>
    </row>
    <row r="24" spans="1:2">
      <c r="A24" s="3" t="s">
        <v>8</v>
      </c>
      <c r="B24" s="6">
        <f>B17/B19</f>
        <v>4.4195009153097615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18" sqref="B18"/>
    </sheetView>
  </sheetViews>
  <sheetFormatPr baseColWidth="10" defaultRowHeight="12.75"/>
  <cols>
    <col min="3" max="3" width="6.85546875" customWidth="1"/>
  </cols>
  <sheetData>
    <row r="1" spans="1:4">
      <c r="A1" t="s">
        <v>0</v>
      </c>
      <c r="C1" s="7" t="s">
        <v>12</v>
      </c>
      <c r="D1" t="s">
        <v>15</v>
      </c>
    </row>
    <row r="3" spans="1:4" ht="14.25">
      <c r="A3" t="s">
        <v>2</v>
      </c>
      <c r="B3" t="s">
        <v>1</v>
      </c>
    </row>
    <row r="4" spans="1:4">
      <c r="A4">
        <v>2</v>
      </c>
      <c r="B4">
        <v>0.12</v>
      </c>
    </row>
    <row r="5" spans="1:4">
      <c r="A5">
        <v>4</v>
      </c>
      <c r="B5">
        <v>0.23400000000000001</v>
      </c>
    </row>
    <row r="6" spans="1:4">
      <c r="A6">
        <v>6</v>
      </c>
      <c r="B6">
        <v>0.34499999999999997</v>
      </c>
    </row>
    <row r="7" spans="1:4">
      <c r="A7">
        <v>8</v>
      </c>
      <c r="B7">
        <v>0.42299999999999999</v>
      </c>
    </row>
    <row r="8" spans="1:4">
      <c r="A8">
        <v>10</v>
      </c>
      <c r="B8">
        <v>0.52100000000000002</v>
      </c>
    </row>
    <row r="9" spans="1:4">
      <c r="A9">
        <v>12</v>
      </c>
      <c r="B9">
        <v>0.63</v>
      </c>
    </row>
    <row r="10" spans="1:4">
      <c r="A10">
        <v>14</v>
      </c>
      <c r="B10">
        <v>0.76900000000000002</v>
      </c>
    </row>
    <row r="11" spans="1:4">
      <c r="A11">
        <v>16</v>
      </c>
      <c r="B11">
        <v>0.84599999999999997</v>
      </c>
    </row>
    <row r="12" spans="1:4">
      <c r="A12">
        <v>18</v>
      </c>
      <c r="B12">
        <v>0.93</v>
      </c>
    </row>
    <row r="13" spans="1:4">
      <c r="A13">
        <v>20</v>
      </c>
      <c r="B13">
        <v>1.0620000000000001</v>
      </c>
    </row>
    <row r="16" spans="1:4" ht="15.75">
      <c r="A16" s="1" t="s">
        <v>3</v>
      </c>
    </row>
    <row r="17" spans="1:2">
      <c r="A17" s="2" t="s">
        <v>1</v>
      </c>
      <c r="B17" s="4">
        <v>0.154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5.152121212121212E-2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2.1266666666666656E-2</v>
      </c>
    </row>
    <row r="22" spans="1:2" ht="14.25">
      <c r="A22" s="3" t="s">
        <v>11</v>
      </c>
      <c r="B22" s="5">
        <f>RSQ(B4:B13,A4:A13)</f>
        <v>0.99787162974788812</v>
      </c>
    </row>
    <row r="23" spans="1:2">
      <c r="A23" s="3"/>
      <c r="B23" s="5"/>
    </row>
    <row r="24" spans="1:2">
      <c r="A24" s="3" t="s">
        <v>8</v>
      </c>
      <c r="B24" s="6">
        <f>B17/B19</f>
        <v>2.9890601105752266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C4" sqref="C4"/>
    </sheetView>
  </sheetViews>
  <sheetFormatPr baseColWidth="10" defaultRowHeight="12.75"/>
  <cols>
    <col min="3" max="3" width="6.42578125" customWidth="1"/>
  </cols>
  <sheetData>
    <row r="1" spans="1:4">
      <c r="A1" t="s">
        <v>0</v>
      </c>
      <c r="C1" s="7" t="s">
        <v>12</v>
      </c>
      <c r="D1" t="s">
        <v>16</v>
      </c>
    </row>
    <row r="3" spans="1:4" ht="14.25">
      <c r="A3" t="s">
        <v>2</v>
      </c>
      <c r="B3" t="s">
        <v>1</v>
      </c>
    </row>
    <row r="4" spans="1:4">
      <c r="A4">
        <v>2</v>
      </c>
      <c r="B4">
        <v>9.1999999999999998E-2</v>
      </c>
    </row>
    <row r="5" spans="1:4">
      <c r="A5">
        <v>4</v>
      </c>
      <c r="B5">
        <v>0.121</v>
      </c>
    </row>
    <row r="6" spans="1:4">
      <c r="A6">
        <v>6</v>
      </c>
      <c r="B6">
        <v>0.14000000000000001</v>
      </c>
    </row>
    <row r="7" spans="1:4">
      <c r="A7">
        <v>8</v>
      </c>
      <c r="B7">
        <v>0.20899999999999999</v>
      </c>
    </row>
    <row r="8" spans="1:4">
      <c r="A8">
        <v>10</v>
      </c>
      <c r="B8">
        <v>0.215</v>
      </c>
    </row>
    <row r="9" spans="1:4">
      <c r="A9">
        <v>12</v>
      </c>
      <c r="B9">
        <v>0.32800000000000001</v>
      </c>
    </row>
    <row r="10" spans="1:4">
      <c r="A10">
        <v>14</v>
      </c>
      <c r="B10">
        <v>0.36599999999999999</v>
      </c>
    </row>
    <row r="11" spans="1:4">
      <c r="A11">
        <v>16</v>
      </c>
      <c r="B11">
        <v>0.47199999999999998</v>
      </c>
    </row>
    <row r="12" spans="1:4">
      <c r="A12">
        <v>18</v>
      </c>
      <c r="B12">
        <v>0.42799999999999999</v>
      </c>
    </row>
    <row r="13" spans="1:4">
      <c r="A13">
        <v>20</v>
      </c>
      <c r="B13">
        <v>0.59099999999999997</v>
      </c>
    </row>
    <row r="16" spans="1:4" ht="15.75">
      <c r="A16" s="1" t="s">
        <v>3</v>
      </c>
    </row>
    <row r="17" spans="1:2">
      <c r="A17" s="2" t="s">
        <v>1</v>
      </c>
      <c r="B17" s="4">
        <v>0.104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2.6921212121212124E-2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6.6666666666603813E-5</v>
      </c>
    </row>
    <row r="22" spans="1:2" ht="14.25">
      <c r="A22" s="3" t="s">
        <v>11</v>
      </c>
      <c r="B22" s="5">
        <f>RSQ(B4:B13,A4:A13)</f>
        <v>0.94887020357749852</v>
      </c>
    </row>
    <row r="23" spans="1:2">
      <c r="A23" s="3"/>
      <c r="B23" s="5"/>
    </row>
    <row r="24" spans="1:2">
      <c r="A24" s="3" t="s">
        <v>8</v>
      </c>
      <c r="B24" s="6">
        <f>B17/B19</f>
        <v>3.8631247185952269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18" sqref="B18"/>
    </sheetView>
  </sheetViews>
  <sheetFormatPr baseColWidth="10" defaultRowHeight="12.75"/>
  <sheetData>
    <row r="1" spans="1:4">
      <c r="A1" t="s">
        <v>0</v>
      </c>
      <c r="C1" s="7" t="s">
        <v>12</v>
      </c>
      <c r="D1" t="s">
        <v>17</v>
      </c>
    </row>
    <row r="3" spans="1:4" ht="14.25">
      <c r="A3" t="s">
        <v>2</v>
      </c>
      <c r="B3" t="s">
        <v>1</v>
      </c>
    </row>
    <row r="4" spans="1:4">
      <c r="A4">
        <v>2</v>
      </c>
      <c r="B4">
        <v>0.115</v>
      </c>
    </row>
    <row r="5" spans="1:4">
      <c r="A5">
        <v>4</v>
      </c>
      <c r="B5">
        <v>0.255</v>
      </c>
    </row>
    <row r="6" spans="1:4">
      <c r="A6">
        <v>6</v>
      </c>
      <c r="B6">
        <v>0.36799999999999999</v>
      </c>
    </row>
    <row r="7" spans="1:4">
      <c r="A7">
        <v>8</v>
      </c>
      <c r="B7">
        <v>0.45700000000000002</v>
      </c>
    </row>
    <row r="8" spans="1:4">
      <c r="A8">
        <v>10</v>
      </c>
      <c r="B8">
        <v>0.53800000000000003</v>
      </c>
    </row>
    <row r="9" spans="1:4">
      <c r="A9">
        <v>12</v>
      </c>
      <c r="B9">
        <v>0.64900000000000002</v>
      </c>
    </row>
    <row r="10" spans="1:4">
      <c r="A10">
        <v>14</v>
      </c>
      <c r="B10">
        <v>0.73</v>
      </c>
    </row>
    <row r="11" spans="1:4">
      <c r="A11">
        <v>16</v>
      </c>
      <c r="B11">
        <v>1.0189999999999999</v>
      </c>
    </row>
    <row r="12" spans="1:4">
      <c r="A12">
        <v>18</v>
      </c>
      <c r="B12">
        <v>0.98899999999999999</v>
      </c>
    </row>
    <row r="13" spans="1:4">
      <c r="A13">
        <v>20</v>
      </c>
      <c r="B13">
        <v>1.079</v>
      </c>
    </row>
    <row r="16" spans="1:4" ht="15.75">
      <c r="A16" s="1" t="s">
        <v>3</v>
      </c>
    </row>
    <row r="17" spans="1:3">
      <c r="A17" s="2" t="s">
        <v>1</v>
      </c>
      <c r="B17" s="9">
        <v>0.11799999999999999</v>
      </c>
    </row>
    <row r="18" spans="1:3">
      <c r="A18" s="2" t="s">
        <v>4</v>
      </c>
    </row>
    <row r="19" spans="1:3">
      <c r="A19" s="3" t="s">
        <v>5</v>
      </c>
      <c r="B19" s="5">
        <f>SLOPE(B4:B13,A4:A13)</f>
        <v>5.4542424242424239E-2</v>
      </c>
    </row>
    <row r="20" spans="1:3">
      <c r="A20" s="3" t="s">
        <v>6</v>
      </c>
      <c r="B20" s="5"/>
    </row>
    <row r="21" spans="1:3">
      <c r="A21" s="3" t="s">
        <v>7</v>
      </c>
      <c r="B21" s="5">
        <f>INTERCEPT(B4:B13,A4:A13)</f>
        <v>1.9933333333333358E-2</v>
      </c>
    </row>
    <row r="22" spans="1:3" ht="14.25">
      <c r="A22" s="3" t="s">
        <v>11</v>
      </c>
      <c r="B22" s="5">
        <f>RSQ(B4:B13,A4:A13)</f>
        <v>0.97776780967537313</v>
      </c>
      <c r="C22" s="7"/>
    </row>
    <row r="23" spans="1:3">
      <c r="A23" s="3"/>
      <c r="B23" s="5"/>
    </row>
    <row r="24" spans="1:3">
      <c r="A24" s="3" t="s">
        <v>8</v>
      </c>
      <c r="B24" s="6">
        <f>B17/B19</f>
        <v>2.1634535251958442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18" sqref="B18"/>
    </sheetView>
  </sheetViews>
  <sheetFormatPr baseColWidth="10" defaultRowHeight="12.75"/>
  <sheetData>
    <row r="1" spans="1:4">
      <c r="A1" t="s">
        <v>0</v>
      </c>
      <c r="C1" s="7" t="s">
        <v>12</v>
      </c>
      <c r="D1" t="s">
        <v>18</v>
      </c>
    </row>
    <row r="3" spans="1:4" ht="14.25">
      <c r="A3" t="s">
        <v>2</v>
      </c>
      <c r="B3" t="s">
        <v>1</v>
      </c>
    </row>
    <row r="4" spans="1:4">
      <c r="A4">
        <v>2</v>
      </c>
      <c r="B4">
        <v>0.104</v>
      </c>
    </row>
    <row r="5" spans="1:4">
      <c r="A5">
        <v>4</v>
      </c>
      <c r="B5">
        <v>0.17</v>
      </c>
    </row>
    <row r="6" spans="1:4">
      <c r="A6">
        <v>6</v>
      </c>
      <c r="B6">
        <v>0.254</v>
      </c>
    </row>
    <row r="7" spans="1:4">
      <c r="A7">
        <v>8</v>
      </c>
      <c r="B7">
        <v>0.40799999999999997</v>
      </c>
    </row>
    <row r="8" spans="1:4">
      <c r="A8">
        <v>10</v>
      </c>
      <c r="B8">
        <v>0.43</v>
      </c>
    </row>
    <row r="9" spans="1:4">
      <c r="A9">
        <v>12</v>
      </c>
      <c r="B9">
        <v>0.55000000000000004</v>
      </c>
    </row>
    <row r="10" spans="1:4">
      <c r="A10">
        <v>14</v>
      </c>
      <c r="B10">
        <v>0.627</v>
      </c>
    </row>
    <row r="11" spans="1:4">
      <c r="A11">
        <v>16</v>
      </c>
      <c r="B11">
        <v>0.67900000000000005</v>
      </c>
    </row>
    <row r="12" spans="1:4">
      <c r="A12">
        <v>18</v>
      </c>
      <c r="B12">
        <v>0.80300000000000005</v>
      </c>
    </row>
    <row r="13" spans="1:4">
      <c r="A13">
        <v>20</v>
      </c>
    </row>
    <row r="15" spans="1:4">
      <c r="C15" s="10"/>
    </row>
    <row r="16" spans="1:4" ht="15.75">
      <c r="A16" s="1" t="s">
        <v>3</v>
      </c>
      <c r="C16" s="10"/>
    </row>
    <row r="17" spans="1:2">
      <c r="A17" s="2" t="s">
        <v>1</v>
      </c>
      <c r="B17" s="9">
        <v>8.4000000000000005E-2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4.3425000000000005E-2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1.2972222222222218E-2</v>
      </c>
    </row>
    <row r="22" spans="1:2" ht="14.25">
      <c r="A22" s="3" t="s">
        <v>11</v>
      </c>
      <c r="B22" s="5">
        <f>RSQ(B4:B13,A4:A13)</f>
        <v>0.99030601378539063</v>
      </c>
    </row>
    <row r="23" spans="1:2">
      <c r="A23" s="3"/>
      <c r="B23" s="5"/>
    </row>
    <row r="24" spans="1:2">
      <c r="A24" s="3" t="s">
        <v>8</v>
      </c>
      <c r="B24" s="6">
        <f>B17/B19</f>
        <v>1.934369602763385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18" sqref="B18"/>
    </sheetView>
  </sheetViews>
  <sheetFormatPr baseColWidth="10" defaultRowHeight="12.75"/>
  <sheetData>
    <row r="1" spans="1:4">
      <c r="A1" t="s">
        <v>0</v>
      </c>
      <c r="C1" s="7" t="s">
        <v>12</v>
      </c>
      <c r="D1" s="7" t="s">
        <v>19</v>
      </c>
    </row>
    <row r="3" spans="1:4" ht="14.25">
      <c r="A3" t="s">
        <v>2</v>
      </c>
      <c r="B3" t="s">
        <v>1</v>
      </c>
    </row>
    <row r="4" spans="1:4">
      <c r="A4">
        <v>2</v>
      </c>
      <c r="B4">
        <v>5.8999999999999997E-2</v>
      </c>
    </row>
    <row r="5" spans="1:4">
      <c r="A5">
        <v>4</v>
      </c>
      <c r="B5">
        <v>0.123</v>
      </c>
    </row>
    <row r="6" spans="1:4">
      <c r="A6">
        <v>6</v>
      </c>
      <c r="B6">
        <v>0.20899999999999999</v>
      </c>
    </row>
    <row r="7" spans="1:4">
      <c r="A7">
        <v>8</v>
      </c>
      <c r="B7">
        <v>0.20599999999999999</v>
      </c>
    </row>
    <row r="8" spans="1:4">
      <c r="A8">
        <v>10</v>
      </c>
      <c r="B8">
        <v>0.443</v>
      </c>
    </row>
    <row r="9" spans="1:4">
      <c r="A9">
        <v>12</v>
      </c>
      <c r="B9">
        <v>0.53100000000000003</v>
      </c>
    </row>
    <row r="10" spans="1:4">
      <c r="A10">
        <v>14</v>
      </c>
      <c r="B10">
        <v>0.64900000000000002</v>
      </c>
    </row>
    <row r="11" spans="1:4">
      <c r="A11">
        <v>16</v>
      </c>
      <c r="B11">
        <v>0.69799999999999995</v>
      </c>
    </row>
    <row r="12" spans="1:4">
      <c r="A12">
        <v>18</v>
      </c>
      <c r="B12">
        <v>0.73399999999999999</v>
      </c>
    </row>
    <row r="13" spans="1:4">
      <c r="A13">
        <v>20</v>
      </c>
    </row>
    <row r="16" spans="1:4" ht="15.75">
      <c r="A16" s="1" t="s">
        <v>3</v>
      </c>
    </row>
    <row r="17" spans="1:2">
      <c r="A17" s="2" t="s">
        <v>1</v>
      </c>
      <c r="B17" s="9">
        <v>0.10199999999999999</v>
      </c>
    </row>
    <row r="18" spans="1:2">
      <c r="A18" s="2" t="s">
        <v>4</v>
      </c>
    </row>
    <row r="19" spans="1:2">
      <c r="A19" s="3" t="s">
        <v>5</v>
      </c>
      <c r="B19" s="5">
        <f>SLOPE(B4:B13,A4:A13)</f>
        <v>4.6916666666666669E-2</v>
      </c>
    </row>
    <row r="20" spans="1:2">
      <c r="A20" s="3" t="s">
        <v>6</v>
      </c>
      <c r="B20" s="5"/>
    </row>
    <row r="21" spans="1:2">
      <c r="A21" s="3" t="s">
        <v>7</v>
      </c>
      <c r="B21" s="5">
        <f>INTERCEPT(B4:B13,A4:A13)</f>
        <v>-6.3388888888888884E-2</v>
      </c>
    </row>
    <row r="22" spans="1:2" ht="14.25">
      <c r="A22" s="3" t="s">
        <v>11</v>
      </c>
      <c r="B22" s="5">
        <f>RSQ(B4:B13,A4:A13)</f>
        <v>0.96367023404782282</v>
      </c>
    </row>
    <row r="23" spans="1:2">
      <c r="A23" s="3"/>
      <c r="B23" s="5"/>
    </row>
    <row r="24" spans="1:2">
      <c r="A24" s="3" t="s">
        <v>8</v>
      </c>
      <c r="B24" s="6">
        <f>B17/B19</f>
        <v>2.1740674955595023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1" sqref="B1:C13"/>
    </sheetView>
  </sheetViews>
  <sheetFormatPr baseColWidth="10" defaultRowHeight="12.75"/>
  <sheetData>
    <row r="1" spans="1:3">
      <c r="A1" t="s">
        <v>0</v>
      </c>
      <c r="C1" s="7" t="s">
        <v>12</v>
      </c>
    </row>
    <row r="3" spans="1:3" ht="14.25">
      <c r="A3" t="s">
        <v>2</v>
      </c>
      <c r="B3" t="s">
        <v>1</v>
      </c>
    </row>
    <row r="4" spans="1:3">
      <c r="A4">
        <v>2</v>
      </c>
    </row>
    <row r="5" spans="1:3">
      <c r="A5">
        <v>4</v>
      </c>
    </row>
    <row r="6" spans="1:3">
      <c r="A6">
        <v>6</v>
      </c>
    </row>
    <row r="7" spans="1:3">
      <c r="A7">
        <v>8</v>
      </c>
    </row>
    <row r="8" spans="1:3">
      <c r="A8">
        <v>10</v>
      </c>
    </row>
    <row r="9" spans="1:3">
      <c r="A9">
        <v>12</v>
      </c>
    </row>
    <row r="10" spans="1:3">
      <c r="A10">
        <v>14</v>
      </c>
    </row>
    <row r="11" spans="1:3">
      <c r="A11">
        <v>16</v>
      </c>
    </row>
    <row r="12" spans="1:3">
      <c r="A12">
        <v>18</v>
      </c>
    </row>
    <row r="13" spans="1:3">
      <c r="A13">
        <v>20</v>
      </c>
    </row>
    <row r="16" spans="1:3" ht="15.75">
      <c r="A16" s="1" t="s">
        <v>3</v>
      </c>
    </row>
    <row r="17" spans="1:2">
      <c r="A17" s="2" t="s">
        <v>1</v>
      </c>
      <c r="B17" s="4"/>
    </row>
    <row r="18" spans="1:2">
      <c r="A18" s="2" t="s">
        <v>4</v>
      </c>
    </row>
    <row r="19" spans="1:2">
      <c r="A19" s="3" t="s">
        <v>5</v>
      </c>
      <c r="B19" s="5" t="e">
        <f>SLOPE(B6:B15,A6:A15)</f>
        <v>#DIV/0!</v>
      </c>
    </row>
    <row r="20" spans="1:2">
      <c r="A20" s="3" t="s">
        <v>6</v>
      </c>
      <c r="B20" s="5"/>
    </row>
    <row r="21" spans="1:2">
      <c r="A21" s="3" t="s">
        <v>7</v>
      </c>
      <c r="B21" s="5" t="e">
        <f>INTERCEPT(B6:B15,A6:A15)</f>
        <v>#DIV/0!</v>
      </c>
    </row>
    <row r="22" spans="1:2" ht="14.25">
      <c r="A22" s="3" t="s">
        <v>11</v>
      </c>
      <c r="B22" s="5" t="e">
        <f>RSQ(B6:B15,A6:A15)</f>
        <v>#DIV/0!</v>
      </c>
    </row>
    <row r="23" spans="1:2">
      <c r="A23" s="3"/>
      <c r="B23" s="5"/>
    </row>
    <row r="24" spans="1:2">
      <c r="A24" s="3" t="s">
        <v>8</v>
      </c>
      <c r="B24" s="6" t="e">
        <f>B17/B19</f>
        <v>#DIV/0!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1" sqref="B1:C13"/>
    </sheetView>
  </sheetViews>
  <sheetFormatPr baseColWidth="10" defaultRowHeight="12.75"/>
  <sheetData>
    <row r="1" spans="1:3">
      <c r="A1" t="s">
        <v>0</v>
      </c>
      <c r="C1" s="7" t="s">
        <v>12</v>
      </c>
    </row>
    <row r="3" spans="1:3" ht="14.25">
      <c r="A3" t="s">
        <v>2</v>
      </c>
      <c r="B3" t="s">
        <v>1</v>
      </c>
    </row>
    <row r="4" spans="1:3">
      <c r="A4">
        <v>2</v>
      </c>
    </row>
    <row r="5" spans="1:3">
      <c r="A5">
        <v>4</v>
      </c>
    </row>
    <row r="6" spans="1:3">
      <c r="A6">
        <v>6</v>
      </c>
    </row>
    <row r="7" spans="1:3">
      <c r="A7">
        <v>8</v>
      </c>
    </row>
    <row r="8" spans="1:3">
      <c r="A8">
        <v>10</v>
      </c>
    </row>
    <row r="9" spans="1:3">
      <c r="A9">
        <v>12</v>
      </c>
    </row>
    <row r="10" spans="1:3">
      <c r="A10">
        <v>14</v>
      </c>
    </row>
    <row r="11" spans="1:3">
      <c r="A11">
        <v>16</v>
      </c>
    </row>
    <row r="12" spans="1:3">
      <c r="A12">
        <v>18</v>
      </c>
    </row>
    <row r="13" spans="1:3">
      <c r="A13">
        <v>20</v>
      </c>
    </row>
    <row r="16" spans="1:3" ht="15.75">
      <c r="A16" s="1" t="s">
        <v>3</v>
      </c>
    </row>
    <row r="17" spans="1:2">
      <c r="A17" s="2" t="s">
        <v>1</v>
      </c>
      <c r="B17" s="9"/>
    </row>
    <row r="18" spans="1:2">
      <c r="A18" s="2" t="s">
        <v>4</v>
      </c>
    </row>
    <row r="19" spans="1:2">
      <c r="A19" s="3" t="s">
        <v>5</v>
      </c>
      <c r="B19" s="5" t="e">
        <f>SLOPE(B6:B15,A6:A15)</f>
        <v>#DIV/0!</v>
      </c>
    </row>
    <row r="20" spans="1:2">
      <c r="A20" s="3" t="s">
        <v>6</v>
      </c>
      <c r="B20" s="5"/>
    </row>
    <row r="21" spans="1:2">
      <c r="A21" s="3" t="s">
        <v>7</v>
      </c>
      <c r="B21" s="5" t="e">
        <f>INTERCEPT(B6:B15,A6:A15)</f>
        <v>#DIV/0!</v>
      </c>
    </row>
    <row r="22" spans="1:2" ht="14.25">
      <c r="A22" s="3" t="s">
        <v>11</v>
      </c>
      <c r="B22" s="5" t="e">
        <f>RSQ(B6:B15,A6:A15)</f>
        <v>#DIV/0!</v>
      </c>
    </row>
    <row r="23" spans="1:2">
      <c r="A23" s="3"/>
      <c r="B23" s="5"/>
    </row>
    <row r="24" spans="1:2">
      <c r="A24" s="3" t="s">
        <v>8</v>
      </c>
      <c r="B24" s="6" t="e">
        <f>B17/B19</f>
        <v>#DIV/0!</v>
      </c>
    </row>
    <row r="33" spans="2:2" ht="15.75">
      <c r="B33" s="1" t="s">
        <v>9</v>
      </c>
    </row>
    <row r="34" spans="2:2">
      <c r="B34" s="8" t="s">
        <v>10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A lire d'abord</vt:lpstr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</vt:vector>
  </TitlesOfParts>
  <Company>Ecole alsacienne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Michel LAGOUGE</cp:lastModifiedBy>
  <dcterms:created xsi:type="dcterms:W3CDTF">2009-10-07T08:56:14Z</dcterms:created>
  <dcterms:modified xsi:type="dcterms:W3CDTF">2014-09-17T11:42:09Z</dcterms:modified>
</cp:coreProperties>
</file>